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<sst xmlns="http://schemas.openxmlformats.org/spreadsheetml/2006/main" count="2770" uniqueCount="2089">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</sst>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Твърдица</v>
      </c>
      <c r="C2" s="1719"/>
      <c r="D2" s="1720"/>
      <c r="E2" s="1008"/>
      <c r="F2" s="1009">
        <f>+OTCHET!H9</f>
        <v>0</v>
      </c>
      <c r="G2" s="1010" t="str">
        <f>+OTCHET!F12</f>
        <v>7004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44620</v>
      </c>
      <c r="M6" s="1008"/>
      <c r="N6" s="1033" t="s">
        <v>986</v>
      </c>
      <c r="O6" s="997"/>
      <c r="P6" s="1034">
        <f>OTCHET!F9</f>
        <v>44620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44620</v>
      </c>
      <c r="H9" s="1008"/>
      <c r="I9" s="1058">
        <f>+L4</f>
        <v>2022</v>
      </c>
      <c r="J9" s="1059">
        <f>+L6</f>
        <v>44620</v>
      </c>
      <c r="K9" s="1060"/>
      <c r="L9" s="1061">
        <f>+L6</f>
        <v>44620</v>
      </c>
      <c r="M9" s="1060"/>
      <c r="N9" s="1062">
        <f>+L6</f>
        <v>44620</v>
      </c>
      <c r="O9" s="1063"/>
      <c r="P9" s="1064">
        <f>+L4</f>
        <v>2022</v>
      </c>
      <c r="Q9" s="1062">
        <f>+L6</f>
        <v>44620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44629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44620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РА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1854</v>
      </c>
      <c r="C9" s="1815"/>
      <c r="D9" s="1816"/>
      <c r="E9" s="115">
        <f>DATE($C$3,1,1)</f>
        <v>44562</v>
      </c>
      <c r="F9" s="116">
        <v>44620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февруари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Твърдица</v>
      </c>
      <c r="C12" s="1777"/>
      <c r="D12" s="1778"/>
      <c r="E12" s="118" t="s">
        <v>951</v>
      </c>
      <c r="F12" s="1571" t="s">
        <v>1534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РА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Твърдица</v>
      </c>
      <c r="C176" s="1774"/>
      <c r="D176" s="1775"/>
      <c r="E176" s="115">
        <f>$E$9</f>
        <v>44562</v>
      </c>
      <c r="F176" s="226">
        <f>$F$9</f>
        <v>44620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Твърдица</v>
      </c>
      <c r="C179" s="1777"/>
      <c r="D179" s="1778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РА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Твърдица</v>
      </c>
      <c r="C350" s="1774"/>
      <c r="D350" s="1775"/>
      <c r="E350" s="115">
        <f>$E$9</f>
        <v>44562</v>
      </c>
      <c r="F350" s="407">
        <f>$F$9</f>
        <v>44620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Твърдица</v>
      </c>
      <c r="C353" s="1777"/>
      <c r="D353" s="1778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РА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Твърдица</v>
      </c>
      <c r="C435" s="1774"/>
      <c r="D435" s="1775"/>
      <c r="E435" s="115">
        <f>$E$9</f>
        <v>44562</v>
      </c>
      <c r="F435" s="407">
        <f>$F$9</f>
        <v>44620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Твърдица</v>
      </c>
      <c r="C438" s="1777"/>
      <c r="D438" s="1778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РА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Твърдица</v>
      </c>
      <c r="C451" s="1774"/>
      <c r="D451" s="1775"/>
      <c r="E451" s="115">
        <f>$E$9</f>
        <v>44562</v>
      </c>
      <c r="F451" s="407">
        <f>$F$9</f>
        <v>44620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Твърдица</v>
      </c>
      <c r="C454" s="1777"/>
      <c r="D454" s="1778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 t="s">
        <v>2086</v>
      </c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755" t="s">
        <v>2087</v>
      </c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>
        <v>44629</v>
      </c>
      <c r="C605" s="1742"/>
      <c r="D605" s="664" t="s">
        <v>871</v>
      </c>
      <c r="E605" s="665" t="s">
        <v>2088</v>
      </c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2022-03-08T13:22:54Z</cp:lastPrinted>
  <dcterms:created xsi:type="dcterms:W3CDTF">1997-12-10T11:54:07Z</dcterms:created>
  <dcterms:modified xsi:type="dcterms:W3CDTF">2022-03-09T06:35:50Z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